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<sst xmlns="http://schemas.openxmlformats.org/spreadsheetml/2006/main" count="254" uniqueCount="104">
  <si>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</si>
  <si>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</si>
  <si>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</si>
  <si>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</si>
  <si>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</si>
  <si>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</si>
  <si>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</si>
  <si>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</si>
  <si>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</si>
  <si>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</si>
  <si>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</si>
  <si>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</si>
  <si>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</si>
  <si>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</si>
  <si>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</si>
  <si>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</si>
  <si>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</si>
  <si>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</si>
  <si>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</si>
  <si>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</si>
  <si>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</si>
  <si>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</si>
  <si>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</si>
  <si>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</si>
  <si>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</si>
  <si>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</si>
  <si>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</si>
  <si>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</si>
  <si>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</si>
  <si>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</si>
  <si>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</si>
  <si>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</si>
  <si>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</si>
  <si>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</si>
  <si>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</si>
  <si>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</si>
  <si>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</si>
  <si>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</si>
  <si>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</si>
  <si>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</si>
  <si>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</si>
  <si>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</si>
  <si>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</si>
  <si>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</si>
  <si>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</si>
  <si>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</si>
  <si>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</si>
  <si>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</si>
  <si>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</si>
  <si>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</si>
  <si>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</si>
  <si>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</si>
  <si>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</si>
  <si>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</si>
  <si>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</si>
  <si>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</si>
  <si>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</si>
  <si>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</si>
  <si>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</si>
  <si>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</si>
  <si>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</si>
  <si>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</si>
  <si>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</si>
  <si>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</si>
  <si>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</si>
  <si>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</si>
  <si>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</si>
  <si>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</si>
  <si>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</si>
  <si>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</si>
  <si>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</si>
  <si>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</si>
  <si>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</si>
  <si>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</si>
  <si>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</si>
  <si>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</si>
  <si>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</si>
  <si>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</si>
  <si>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</si>
  <si>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</si>
  <si>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</si>
  <si>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</si>
  <si>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</si>
  <si>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</si>
  <si>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</si>
  <si>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</si>
  <si>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</si>
  <si>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</si>
  <si>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</si>
  <si>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</si>
  <si>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</si>
  <si>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</si>
  <si>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</si>
  <si>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</si>
  <si>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</si>
  <si>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</si>
  <si>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</si>
  <si>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</si>
  <si>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</si>
  <si>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</si>
  <si>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27.06.2017</t>
  </si>
  <si>
    <r>
      <t xml:space="preserve">станом на 27.06.2017р.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</si>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</sst>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3.75"/>
      <color indexed="8"/>
      <name val="Times New Roman"/>
      <family val="1"/>
    </font>
    <font>
      <sz val="5.2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48185"/>
        <c:crosses val="autoZero"/>
        <c:auto val="0"/>
        <c:lblOffset val="100"/>
        <c:tickLblSkip val="1"/>
        <c:noMultiLvlLbl val="0"/>
      </c:catAx>
      <c:valAx>
        <c:axId val="602481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638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4787"/>
        <c:crosses val="autoZero"/>
        <c:auto val="0"/>
        <c:lblOffset val="100"/>
        <c:tickLblSkip val="1"/>
        <c:noMultiLvlLbl val="0"/>
      </c:catAx>
      <c:valAx>
        <c:axId val="482647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27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33645"/>
        <c:crosses val="autoZero"/>
        <c:auto val="0"/>
        <c:lblOffset val="100"/>
        <c:tickLblSkip val="1"/>
        <c:noMultiLvlLbl val="0"/>
      </c:catAx>
      <c:valAx>
        <c:axId val="171336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299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47975"/>
        <c:crosses val="autoZero"/>
        <c:auto val="0"/>
        <c:lblOffset val="100"/>
        <c:tickLblSkip val="1"/>
        <c:noMultiLvlLbl val="0"/>
      </c:catAx>
      <c:valAx>
        <c:axId val="456479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850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465"/>
        <c:crosses val="autoZero"/>
        <c:auto val="0"/>
        <c:lblOffset val="100"/>
        <c:tickLblSkip val="1"/>
        <c:noMultiLvlLbl val="0"/>
      </c:catAx>
      <c:valAx>
        <c:axId val="64984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3627"/>
        <c:crosses val="autoZero"/>
        <c:auto val="0"/>
        <c:lblOffset val="100"/>
        <c:tickLblSkip val="1"/>
        <c:noMultiLvlLbl val="0"/>
      </c:catAx>
      <c:valAx>
        <c:axId val="566136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760596"/>
        <c:axId val="22301045"/>
      </c:bar3D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0596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491678"/>
        <c:axId val="61554191"/>
      </c:bar3D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9167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613 811,3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- 27 343,2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- 24 988,0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AVERAGE(N4:N20)</f>
        <v>4784.895294117647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4784.9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4784.9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4784.9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4784.9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4784.9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4784.9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4784.9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4784.9</v>
      </c>
      <c r="R12" s="75">
        <v>0</v>
      </c>
      <c r="S12" s="69">
        <v>3.5</v>
      </c>
      <c r="T12" s="76">
        <v>4.9</v>
      </c>
      <c r="U12" s="128">
        <v>0</v>
      </c>
      <c r="V12" s="129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4784.9</v>
      </c>
      <c r="R13" s="75">
        <v>0</v>
      </c>
      <c r="S13" s="69">
        <v>0</v>
      </c>
      <c r="T13" s="76">
        <v>105.7</v>
      </c>
      <c r="U13" s="128">
        <v>0</v>
      </c>
      <c r="V13" s="129"/>
      <c r="W13" s="74">
        <f t="shared" si="3"/>
        <v>105.7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4784.9</v>
      </c>
      <c r="R14" s="75">
        <v>0</v>
      </c>
      <c r="S14" s="69">
        <v>0</v>
      </c>
      <c r="T14" s="80">
        <v>0.4</v>
      </c>
      <c r="U14" s="128">
        <v>0</v>
      </c>
      <c r="V14" s="129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4784.9</v>
      </c>
      <c r="R15" s="75">
        <v>0</v>
      </c>
      <c r="S15" s="69">
        <v>0</v>
      </c>
      <c r="T15" s="80">
        <v>34</v>
      </c>
      <c r="U15" s="128">
        <v>0</v>
      </c>
      <c r="V15" s="129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4784.9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4784.9</v>
      </c>
      <c r="R17" s="75">
        <v>1112.64</v>
      </c>
      <c r="S17" s="69">
        <v>0</v>
      </c>
      <c r="T17" s="80">
        <v>555.3</v>
      </c>
      <c r="U17" s="128">
        <v>0</v>
      </c>
      <c r="V17" s="129"/>
      <c r="W17" s="74">
        <f t="shared" si="3"/>
        <v>1667.94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4784.9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4784.9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4784.9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4784.9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12000</v>
      </c>
      <c r="P22" s="3">
        <f>N22/O22</f>
        <v>0</v>
      </c>
      <c r="Q22" s="2">
        <v>4784.9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4784.9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53263.29</v>
      </c>
      <c r="C24" s="92">
        <f t="shared" si="4"/>
        <v>4413.7699999999995</v>
      </c>
      <c r="D24" s="115">
        <f t="shared" si="4"/>
        <v>1383.0500000000002</v>
      </c>
      <c r="E24" s="115">
        <f t="shared" si="4"/>
        <v>3030.72</v>
      </c>
      <c r="F24" s="92">
        <f t="shared" si="4"/>
        <v>531.55</v>
      </c>
      <c r="G24" s="92">
        <f t="shared" si="4"/>
        <v>9535.600000000002</v>
      </c>
      <c r="H24" s="92">
        <f t="shared" si="4"/>
        <v>7373.06</v>
      </c>
      <c r="I24" s="92">
        <f t="shared" si="4"/>
        <v>1800.53</v>
      </c>
      <c r="J24" s="92">
        <f t="shared" si="4"/>
        <v>689.3299999999999</v>
      </c>
      <c r="K24" s="92">
        <f t="shared" si="4"/>
        <v>546</v>
      </c>
      <c r="L24" s="92">
        <f t="shared" si="4"/>
        <v>2874.5</v>
      </c>
      <c r="M24" s="91">
        <f t="shared" si="4"/>
        <v>315.5899999999998</v>
      </c>
      <c r="N24" s="91">
        <f t="shared" si="4"/>
        <v>81343.22</v>
      </c>
      <c r="O24" s="91">
        <f t="shared" si="4"/>
        <v>109200</v>
      </c>
      <c r="P24" s="93">
        <f>N24/O24</f>
        <v>0.744901282051282</v>
      </c>
      <c r="Q24" s="2"/>
      <c r="R24" s="82">
        <f>SUM(R4:R23)</f>
        <v>1298.3400000000001</v>
      </c>
      <c r="S24" s="82">
        <f>SUM(S4:S23)</f>
        <v>3.5</v>
      </c>
      <c r="T24" s="82">
        <f>SUM(T4:T23)</f>
        <v>1770.7400000000002</v>
      </c>
      <c r="U24" s="117">
        <f>SUM(U4:U23)</f>
        <v>1</v>
      </c>
      <c r="V24" s="118"/>
      <c r="W24" s="82">
        <f>R24+S24+U24+T24+V24</f>
        <v>3073.5800000000004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42913</v>
      </c>
      <c r="S29" s="124">
        <v>0.02834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42913</v>
      </c>
      <c r="S39" s="123">
        <v>35162.35595999995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35162.35595999995</v>
      </c>
      <c r="B29" s="49">
        <v>15630</v>
      </c>
      <c r="C29" s="49">
        <v>1603.21</v>
      </c>
      <c r="D29" s="49">
        <v>9000</v>
      </c>
      <c r="E29" s="49">
        <v>3.69</v>
      </c>
      <c r="F29" s="49">
        <v>16200</v>
      </c>
      <c r="G29" s="49">
        <v>6356.14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7970.040000000001</v>
      </c>
      <c r="N29" s="51">
        <f>M29-L29</f>
        <v>-32865.96</v>
      </c>
      <c r="O29" s="156">
        <f>червень!S29</f>
        <v>0.02834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334894.9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81177.18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103898.13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10667.63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49408.89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17143.619999999944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613811.34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1603.21</v>
      </c>
    </row>
    <row r="59" spans="1:3" ht="25.5">
      <c r="A59" s="83" t="s">
        <v>54</v>
      </c>
      <c r="B59" s="9">
        <f>D29</f>
        <v>9000</v>
      </c>
      <c r="C59" s="9">
        <f>E29</f>
        <v>3.69</v>
      </c>
    </row>
    <row r="60" spans="1:3" ht="12.75">
      <c r="A60" s="83" t="s">
        <v>55</v>
      </c>
      <c r="B60" s="9">
        <f>F29</f>
        <v>16200</v>
      </c>
      <c r="C60" s="9">
        <f>G29</f>
        <v>6356.14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2017-06-27T08:32:55Z</dcterms:modified>
  <cp:category/>
  <cp:version/>
  <cp:contentType/>
  <cp:contentStatus/>
</cp:coreProperties>
</file>